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vereva_ma\AppData\Local\Temp\42\"/>
    </mc:Choice>
  </mc:AlternateContent>
  <bookViews>
    <workbookView xWindow="240" yWindow="60" windowWidth="9420" windowHeight="1240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calcPr calcId="152511" refMode="R1C1"/>
</workbook>
</file>

<file path=xl/calcChain.xml><?xml version="1.0" encoding="utf-8"?>
<calcChain xmlns="http://schemas.openxmlformats.org/spreadsheetml/2006/main">
  <c r="J26" i="1" l="1"/>
  <c r="J22" i="1"/>
  <c r="J20" i="1"/>
  <c r="H20" i="1"/>
  <c r="J19" i="1"/>
  <c r="H19" i="1"/>
  <c r="J18" i="1"/>
  <c r="H18" i="1"/>
  <c r="J17" i="1"/>
  <c r="H17" i="1"/>
  <c r="J16" i="1"/>
  <c r="H16" i="1"/>
  <c r="J15" i="1"/>
  <c r="H15" i="1"/>
</calcChain>
</file>

<file path=xl/sharedStrings.xml><?xml version="1.0" encoding="utf-8"?>
<sst xmlns="http://schemas.openxmlformats.org/spreadsheetml/2006/main" count="58" uniqueCount="48">
  <si>
    <t>Акт расхода энергии</t>
  </si>
  <si>
    <t>за</t>
  </si>
  <si>
    <t>месяц</t>
  </si>
  <si>
    <t>года</t>
  </si>
  <si>
    <t>Договор №</t>
  </si>
  <si>
    <t>Потребитель</t>
  </si>
  <si>
    <t>Телефон</t>
  </si>
  <si>
    <t>Место установки счетчика</t>
  </si>
  <si>
    <t>Номер счетчика</t>
  </si>
  <si>
    <t>Прием / Отдача</t>
  </si>
  <si>
    <t>Единица измерения</t>
  </si>
  <si>
    <t>Настоящие показания счетчика</t>
  </si>
  <si>
    <t>Предыдущие показания счетчика</t>
  </si>
  <si>
    <t>Разность показаний счетчика</t>
  </si>
  <si>
    <t>Расчетный коэффициент</t>
  </si>
  <si>
    <t>Расход электроэнергии  по счетчику</t>
  </si>
  <si>
    <t>Потери в линиях (кВтч)</t>
  </si>
  <si>
    <t>Потери в тр-рах (кВтч)</t>
  </si>
  <si>
    <t>Передано сторонним потребителям</t>
  </si>
  <si>
    <t>Сведения переданы:</t>
  </si>
  <si>
    <t>с электронного адреса  Потребителя</t>
  </si>
  <si>
    <t>на электронный адрес ГП</t>
  </si>
  <si>
    <t xml:space="preserve">Ответственное лицо Потребителя:  </t>
  </si>
  <si>
    <t>тел.</t>
  </si>
  <si>
    <t>ИТОГО</t>
  </si>
  <si>
    <t>Зн.</t>
  </si>
  <si>
    <t>Приложение № 5 (форма ВНЭ-1)</t>
  </si>
  <si>
    <t>к Контракту энергоснабжения бюджетного потребителя от 09 января 2018 г. № СИООЭ0000196</t>
  </si>
  <si>
    <t>СИООЭ0000196</t>
  </si>
  <si>
    <t>АДМИНИСТРАЦИЯ ШАРАГАЙСКОГО МУНИЦИПАЛЬНОГО ОБРАЗОВАНИЯ</t>
  </si>
  <si>
    <t>Уличное освещение (КТП-664/100) (ул. Школьная) (№ 196.3)</t>
  </si>
  <si>
    <t>120279726</t>
  </si>
  <si>
    <t>П</t>
  </si>
  <si>
    <t>КВТ.Ч</t>
  </si>
  <si>
    <t>Уличное освещение (КТП-665/100) (ул. Мира) (№ 196.4)</t>
  </si>
  <si>
    <t>58006786</t>
  </si>
  <si>
    <t>Уличное освещение (КТП-666/100)  (ул. Нагорная) (№ 196.5)</t>
  </si>
  <si>
    <t>58006198</t>
  </si>
  <si>
    <t>Уличное освещение (КТП 686/100) (ул Новая) (№ 196.6)</t>
  </si>
  <si>
    <t>120278964</t>
  </si>
  <si>
    <t>Клуб  (№ 196.1)</t>
  </si>
  <si>
    <t>132286</t>
  </si>
  <si>
    <t>Водокачка (ул Школьная, д. 1 А ) (№ 196.2)</t>
  </si>
  <si>
    <t>010762062000369</t>
  </si>
  <si>
    <t>Итого (КВТ.Ч)</t>
  </si>
  <si>
    <t>sharagajskogomo@mail.ru</t>
  </si>
  <si>
    <t>read-sk@es.irkutskenergo.ru</t>
  </si>
  <si>
    <t>8-924-705-19-31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</si>
</sst>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yyyy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5" fontId="3" fillId="0" borderId="1" xfId="0" applyNumberFormat="1" applyFont="1" applyBorder="1"/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4" fillId="0" borderId="0" xfId="0" applyFont="1"/>
    <xf numFmtId="0" fontId="1" fillId="0" borderId="1" xfId="0" applyFont="1" applyBorder="1"/>
    <xf numFmtId="164" fontId="3" fillId="0" borderId="1" xfId="0" applyNumberFormat="1" applyFont="1" applyBorder="1" applyAlignment="1"/>
    <xf numFmtId="14" fontId="1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center"/>
    </xf>
    <xf numFmtId="0" fontId="0" fillId="0" borderId="0" xfId="0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/>
    </xf>
    <xf numFmtId="4" fontId="7" fillId="0" borderId="2" xfId="0" applyNumberFormat="1" applyFont="1" applyBorder="1" applyAlignment="1" applyProtection="1">
      <alignment horizontal="right"/>
      <protection locked="0"/>
    </xf>
    <xf numFmtId="2" fontId="5" fillId="0" borderId="2" xfId="0" applyNumberFormat="1" applyFont="1" applyBorder="1" applyProtection="1">
      <protection locked="0"/>
    </xf>
    <xf numFmtId="2" fontId="7" fillId="0" borderId="2" xfId="0" applyNumberFormat="1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workbookViewId="0">
      <selection activeCell="C26" sqref="C26:H26"/>
    </sheetView>
  </sheetViews>
  <sheetFormatPr defaultRowHeight="12.75" x14ac:dyDescent="0.2"/>
  <cols>
    <col min="1" max="1" width="22" customWidth="1"/>
    <col min="2" max="2" width="14" customWidth="1"/>
    <col min="3" max="3" width="0" hidden="1" customWidth="1"/>
    <col min="4" max="4" width="11.42578125" hidden="1" customWidth="1"/>
    <col min="5" max="5" width="4.5703125" hidden="1" customWidth="1"/>
    <col min="6" max="6" width="19.28515625" customWidth="1"/>
    <col min="7" max="7" width="17.140625" customWidth="1"/>
    <col min="8" max="8" width="18.7109375" customWidth="1"/>
    <col min="9" max="9" width="11.85546875" customWidth="1"/>
    <col min="10" max="10" width="16" customWidth="1"/>
  </cols>
  <sheetData>
    <row r="1" spans="1:14" x14ac:dyDescent="0.2">
      <c r="A1" s="17"/>
      <c r="B1" s="17"/>
      <c r="C1" s="17"/>
      <c r="D1" s="17"/>
      <c r="E1" s="17"/>
      <c r="F1" s="17"/>
      <c r="G1" s="17"/>
      <c r="I1" s="17"/>
      <c r="J1" s="16" t="s">
        <v>26</v>
      </c>
      <c r="K1" s="17"/>
      <c r="L1" s="17"/>
      <c r="M1" s="17"/>
      <c r="N1" s="17"/>
    </row>
    <row r="2" spans="1:14" x14ac:dyDescent="0.2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4" ht="18.75" x14ac:dyDescent="0.3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ht="15.75" x14ac:dyDescent="0.25">
      <c r="A6" s="1"/>
      <c r="B6" s="1"/>
      <c r="C6" s="1"/>
      <c r="D6" s="2"/>
      <c r="E6" s="2"/>
      <c r="F6" s="2" t="s">
        <v>1</v>
      </c>
      <c r="G6" s="14">
        <v>43739</v>
      </c>
      <c r="H6" s="3" t="s">
        <v>2</v>
      </c>
      <c r="I6" s="4">
        <v>43739</v>
      </c>
      <c r="J6" s="5" t="s">
        <v>3</v>
      </c>
    </row>
    <row r="7" spans="1:14" x14ac:dyDescent="0.2">
      <c r="A7" s="1"/>
      <c r="B7" s="1"/>
      <c r="C7" s="1"/>
      <c r="D7" s="1"/>
    </row>
    <row r="8" spans="1:14" ht="15.75" x14ac:dyDescent="0.25">
      <c r="A8" s="5" t="s">
        <v>4</v>
      </c>
      <c r="B8" s="19" t="s">
        <v>28</v>
      </c>
      <c r="C8" s="19"/>
      <c r="D8" s="19"/>
      <c r="E8" s="19"/>
      <c r="F8" s="19"/>
      <c r="G8" s="19"/>
      <c r="H8" s="19"/>
      <c r="I8" s="19"/>
      <c r="J8" s="19"/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4" s="33" customFormat="1" ht="31.5" customHeight="1" x14ac:dyDescent="0.2">
      <c r="A10" s="31" t="s">
        <v>5</v>
      </c>
      <c r="B10" s="32" t="s">
        <v>29</v>
      </c>
      <c r="C10" s="32"/>
      <c r="D10" s="32"/>
      <c r="E10" s="32"/>
      <c r="F10" s="32"/>
      <c r="G10" s="32"/>
      <c r="H10" s="32"/>
      <c r="I10" s="32"/>
      <c r="J10" s="32"/>
    </row>
    <row r="11" spans="1:14" x14ac:dyDescent="0.2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4" ht="15.75" x14ac:dyDescent="0.25">
      <c r="A12" s="6" t="s">
        <v>6</v>
      </c>
      <c r="B12" s="19">
        <v>89247080630</v>
      </c>
      <c r="C12" s="19"/>
      <c r="D12" s="19"/>
      <c r="E12" s="19"/>
      <c r="F12" s="19"/>
      <c r="G12" s="19"/>
      <c r="H12" s="19"/>
      <c r="I12" s="19"/>
      <c r="J12" s="19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4" ht="38.25" x14ac:dyDescent="0.2">
      <c r="A14" s="8" t="s">
        <v>7</v>
      </c>
      <c r="B14" s="8" t="s">
        <v>8</v>
      </c>
      <c r="C14" s="8" t="s">
        <v>9</v>
      </c>
      <c r="D14" s="8" t="s">
        <v>10</v>
      </c>
      <c r="E14" s="8" t="s">
        <v>25</v>
      </c>
      <c r="F14" s="8" t="s">
        <v>11</v>
      </c>
      <c r="G14" s="8" t="s">
        <v>12</v>
      </c>
      <c r="H14" s="8" t="s">
        <v>13</v>
      </c>
      <c r="I14" s="8" t="s">
        <v>14</v>
      </c>
      <c r="J14" s="8" t="s">
        <v>15</v>
      </c>
    </row>
    <row r="15" spans="1:14" s="18" customFormat="1" ht="38.25" x14ac:dyDescent="0.2">
      <c r="A15" s="35" t="s">
        <v>30</v>
      </c>
      <c r="B15" s="41" t="s">
        <v>31</v>
      </c>
      <c r="C15" s="34" t="s">
        <v>32</v>
      </c>
      <c r="D15" s="34" t="s">
        <v>33</v>
      </c>
      <c r="E15" s="37">
        <v>5</v>
      </c>
      <c r="F15" s="42">
        <v>1109</v>
      </c>
      <c r="G15" s="39">
        <v>1109</v>
      </c>
      <c r="H15" s="39">
        <f>IF((F15-G15)&gt;=0,F15-G15,POWER(10,E15)-G15+F15)</f>
        <v>0</v>
      </c>
      <c r="I15" s="39">
        <v>1</v>
      </c>
      <c r="J15" s="39">
        <f>H15*I15</f>
        <v>0</v>
      </c>
    </row>
    <row r="16" spans="1:14" s="18" customFormat="1" ht="38.25" x14ac:dyDescent="0.2">
      <c r="A16" s="35" t="s">
        <v>34</v>
      </c>
      <c r="B16" s="41" t="s">
        <v>35</v>
      </c>
      <c r="C16" s="34" t="s">
        <v>32</v>
      </c>
      <c r="D16" s="34" t="s">
        <v>33</v>
      </c>
      <c r="E16" s="37">
        <v>6</v>
      </c>
      <c r="F16" s="42">
        <v>1309</v>
      </c>
      <c r="G16" s="39">
        <v>1309</v>
      </c>
      <c r="H16" s="39">
        <f>IF((F16-G16)&gt;=0,F16-G16,POWER(10,E16)-G16+F16)</f>
        <v>0</v>
      </c>
      <c r="I16" s="39">
        <v>1</v>
      </c>
      <c r="J16" s="39">
        <f>H16*I16</f>
        <v>0</v>
      </c>
    </row>
    <row r="17" spans="1:10" s="18" customFormat="1" ht="38.25" x14ac:dyDescent="0.2">
      <c r="A17" s="35" t="s">
        <v>36</v>
      </c>
      <c r="B17" s="41" t="s">
        <v>37</v>
      </c>
      <c r="C17" s="34" t="s">
        <v>32</v>
      </c>
      <c r="D17" s="34" t="s">
        <v>33</v>
      </c>
      <c r="E17" s="37">
        <v>6</v>
      </c>
      <c r="F17" s="42">
        <v>2519</v>
      </c>
      <c r="G17" s="39">
        <v>2519</v>
      </c>
      <c r="H17" s="39">
        <f>IF((F17-G17)&gt;=0,F17-G17,POWER(10,E17)-G17+F17)</f>
        <v>0</v>
      </c>
      <c r="I17" s="39">
        <v>1</v>
      </c>
      <c r="J17" s="39">
        <f>H17*I17</f>
        <v>0</v>
      </c>
    </row>
    <row r="18" spans="1:10" s="18" customFormat="1" ht="38.25" x14ac:dyDescent="0.2">
      <c r="A18" s="35" t="s">
        <v>38</v>
      </c>
      <c r="B18" s="41" t="s">
        <v>39</v>
      </c>
      <c r="C18" s="34" t="s">
        <v>32</v>
      </c>
      <c r="D18" s="34" t="s">
        <v>33</v>
      </c>
      <c r="E18" s="37">
        <v>5</v>
      </c>
      <c r="F18" s="42">
        <v>1399</v>
      </c>
      <c r="G18" s="39">
        <v>1399</v>
      </c>
      <c r="H18" s="39">
        <f>IF((F18-G18)&gt;=0,F18-G18,POWER(10,E18)-G18+F18)</f>
        <v>0</v>
      </c>
      <c r="I18" s="39">
        <v>1</v>
      </c>
      <c r="J18" s="39">
        <f>H18*I18</f>
        <v>0</v>
      </c>
    </row>
    <row r="19" spans="1:10" s="18" customFormat="1" ht="13.5" x14ac:dyDescent="0.2">
      <c r="A19" s="35" t="s">
        <v>40</v>
      </c>
      <c r="B19" s="41" t="s">
        <v>41</v>
      </c>
      <c r="C19" s="34" t="s">
        <v>32</v>
      </c>
      <c r="D19" s="34" t="s">
        <v>33</v>
      </c>
      <c r="E19" s="37">
        <v>5</v>
      </c>
      <c r="F19" s="42">
        <v>16510</v>
      </c>
      <c r="G19" s="39">
        <v>16510</v>
      </c>
      <c r="H19" s="39">
        <f>IF((F19-G19)&gt;=0,F19-G19,POWER(10,E19)-G19+F19)</f>
        <v>0</v>
      </c>
      <c r="I19" s="39">
        <v>1</v>
      </c>
      <c r="J19" s="39">
        <f>H19*I19</f>
        <v>0</v>
      </c>
    </row>
    <row r="20" spans="1:10" ht="26.25" x14ac:dyDescent="0.25">
      <c r="A20" s="43" t="s">
        <v>42</v>
      </c>
      <c r="B20" s="44" t="s">
        <v>43</v>
      </c>
      <c r="C20" s="36" t="s">
        <v>32</v>
      </c>
      <c r="D20" s="36" t="s">
        <v>33</v>
      </c>
      <c r="E20" s="38">
        <v>6</v>
      </c>
      <c r="F20" s="45">
        <v>9809</v>
      </c>
      <c r="G20" s="40">
        <v>9809</v>
      </c>
      <c r="H20" s="40">
        <f>IF((F20-G20)&gt;=0,F20-G20,POWER(10,E20)-G20+F20)</f>
        <v>0</v>
      </c>
      <c r="I20" s="40">
        <v>1</v>
      </c>
      <c r="J20" s="40">
        <f>H20*I20</f>
        <v>0</v>
      </c>
    </row>
    <row r="21" spans="1:10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 x14ac:dyDescent="0.2">
      <c r="A22" s="23" t="s">
        <v>44</v>
      </c>
      <c r="B22" s="28"/>
      <c r="C22" s="28"/>
      <c r="D22" s="28"/>
      <c r="E22" s="28"/>
      <c r="F22" s="28"/>
      <c r="G22" s="28"/>
      <c r="H22" s="28"/>
      <c r="I22" s="29"/>
      <c r="J22" s="46">
        <f>SUM(J15:J20)</f>
        <v>0</v>
      </c>
    </row>
    <row r="23" spans="1:10" ht="15" x14ac:dyDescent="0.25">
      <c r="A23" s="23" t="s">
        <v>16</v>
      </c>
      <c r="B23" s="28"/>
      <c r="C23" s="28"/>
      <c r="D23" s="28"/>
      <c r="E23" s="28"/>
      <c r="F23" s="28"/>
      <c r="G23" s="28"/>
      <c r="H23" s="28"/>
      <c r="I23" s="29"/>
      <c r="J23" s="47">
        <v>0</v>
      </c>
    </row>
    <row r="24" spans="1:10" ht="15" x14ac:dyDescent="0.25">
      <c r="A24" s="23" t="s">
        <v>17</v>
      </c>
      <c r="B24" s="28"/>
      <c r="C24" s="28"/>
      <c r="D24" s="28"/>
      <c r="E24" s="28"/>
      <c r="F24" s="28"/>
      <c r="G24" s="28"/>
      <c r="H24" s="28"/>
      <c r="I24" s="29"/>
      <c r="J24" s="47">
        <v>0</v>
      </c>
    </row>
    <row r="25" spans="1:10" ht="15" x14ac:dyDescent="0.25">
      <c r="A25" s="23" t="s">
        <v>18</v>
      </c>
      <c r="B25" s="24"/>
      <c r="C25" s="24"/>
      <c r="D25" s="24"/>
      <c r="E25" s="24"/>
      <c r="F25" s="24"/>
      <c r="G25" s="24"/>
      <c r="H25" s="24"/>
      <c r="I25" s="25"/>
      <c r="J25" s="47">
        <v>0</v>
      </c>
    </row>
    <row r="26" spans="1:10" ht="14.25" x14ac:dyDescent="0.2">
      <c r="A26" s="23" t="s">
        <v>24</v>
      </c>
      <c r="B26" s="24"/>
      <c r="C26" s="24"/>
      <c r="D26" s="24"/>
      <c r="E26" s="24"/>
      <c r="F26" s="24"/>
      <c r="G26" s="24"/>
      <c r="H26" s="24"/>
      <c r="I26" s="25"/>
      <c r="J26" s="46">
        <f>SUM(J22:J25)</f>
        <v>0</v>
      </c>
    </row>
    <row r="27" spans="1:1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4.25" x14ac:dyDescent="0.2">
      <c r="A28" s="9" t="s">
        <v>19</v>
      </c>
      <c r="C28" s="10"/>
      <c r="D28" s="11"/>
      <c r="E28" s="11"/>
      <c r="F28" s="15">
        <v>43769</v>
      </c>
      <c r="G28" s="20" t="s">
        <v>20</v>
      </c>
      <c r="H28" s="20"/>
      <c r="I28" s="27" t="s">
        <v>45</v>
      </c>
      <c r="J28" s="27"/>
    </row>
    <row r="29" spans="1:10" ht="15" x14ac:dyDescent="0.25">
      <c r="A29" s="12"/>
      <c r="B29" s="1"/>
      <c r="C29" s="1"/>
      <c r="D29" s="1"/>
      <c r="E29" s="1"/>
      <c r="F29" s="7"/>
      <c r="G29" s="20" t="s">
        <v>21</v>
      </c>
      <c r="H29" s="20"/>
      <c r="I29" s="27" t="s">
        <v>46</v>
      </c>
      <c r="J29" s="27"/>
    </row>
    <row r="30" spans="1:1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 x14ac:dyDescent="0.25">
      <c r="A31" s="26" t="s">
        <v>22</v>
      </c>
      <c r="B31" s="26"/>
      <c r="C31" s="19"/>
      <c r="D31" s="19"/>
      <c r="E31" s="19"/>
      <c r="F31" s="19"/>
      <c r="G31" s="19"/>
      <c r="H31" s="19"/>
      <c r="I31" s="1" t="s">
        <v>23</v>
      </c>
      <c r="J31" s="13" t="s">
        <v>47</v>
      </c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</sheetData>
  <sheetProtection algorithmName="SHA-512" hashValue="fSxNoJR9b0ZxpBJKUzCU2ZAb1vV+WEFU1e8cpb+RNHLH8uLDfDpmnu2zfatO1KMdR+mLLpOILtrp3WdzRluZMw==" saltValue="8ndOu+CenWqL5neUfjEmIQ==" spinCount="100000" sheet="1" objects="1" scenarios="1"/>
  <mergeCells count="17">
    <mergeCell ref="A31:B31"/>
    <mergeCell ref="C31:H31"/>
    <mergeCell ref="I28:J28"/>
    <mergeCell ref="I29:J29"/>
    <mergeCell ref="A22:I22"/>
    <mergeCell ref="A23:I23"/>
    <mergeCell ref="A24:I24"/>
    <mergeCell ref="A25:I25"/>
    <mergeCell ref="B12:J12"/>
    <mergeCell ref="G28:H28"/>
    <mergeCell ref="G29:H29"/>
    <mergeCell ref="A2:J2"/>
    <mergeCell ref="A3:J3"/>
    <mergeCell ref="A26:I26"/>
    <mergeCell ref="A4:J4"/>
    <mergeCell ref="B8:J8"/>
    <mergeCell ref="B10:J10"/>
  </mergeCells>
  <phoneticPr fontId="0" type="noConversion"/>
  <pageMargins left="0.75" right="0.75" top="1" bottom="1" header="0.5" footer="0.5"/>
  <pageSetup paperSize="9" scale="74" fitToHeight="100" orientation="portrait" r:id="rId1"/>
  <headerFooter alignWithMargins="0">
    <oddHeader>&amp;RФорма ВНЭ-1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Company>Energosbut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samodurov</dc:creator>
  <cp:lastModifiedBy>Zvereva_ma</cp:lastModifiedBy>
  <dcterms:created xsi:type="dcterms:W3CDTF">2009-10-02T02:53:49Z</dcterms:created>
  <dcterms:modified xsi:type="dcterms:W3CDTF">2019-10-21T01:55:52Z</dcterms:modified>
</cp:coreProperties>
</file>